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liina_rullingo_rahvakultuur_ee/Documents/Töölaud/eelarve 2026 kinnitamine/"/>
    </mc:Choice>
  </mc:AlternateContent>
  <xr:revisionPtr revIDLastSave="0" documentId="8_{6B032277-1E26-43FA-B82B-08084D4A3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data!$A$2:$O$60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M58" i="1"/>
  <c r="M45" i="1" l="1"/>
  <c r="M52" i="1"/>
  <c r="M27" i="1"/>
  <c r="M53" i="1" l="1"/>
  <c r="M59" i="1" l="1"/>
</calcChain>
</file>

<file path=xl/sharedStrings.xml><?xml version="1.0" encoding="utf-8"?>
<sst xmlns="http://schemas.openxmlformats.org/spreadsheetml/2006/main" count="362" uniqueCount="81">
  <si>
    <t>Aasta</t>
  </si>
  <si>
    <t>Programmi tegevus</t>
  </si>
  <si>
    <t>Teenus</t>
  </si>
  <si>
    <t>Liik</t>
  </si>
  <si>
    <t>Konto (2)</t>
  </si>
  <si>
    <t>Objekt</t>
  </si>
  <si>
    <t>Ressurss</t>
  </si>
  <si>
    <t>KInnitatud eelarve</t>
  </si>
  <si>
    <t>KU010204</t>
  </si>
  <si>
    <t>KU01020406</t>
  </si>
  <si>
    <t>20</t>
  </si>
  <si>
    <t>45</t>
  </si>
  <si>
    <t/>
  </si>
  <si>
    <t>ATM50-6001</t>
  </si>
  <si>
    <t>OKM50-3015</t>
  </si>
  <si>
    <t>OKM50-6008</t>
  </si>
  <si>
    <t>OKM50-6009</t>
  </si>
  <si>
    <t>OKM50-6023</t>
  </si>
  <si>
    <t>OKM50-6025</t>
  </si>
  <si>
    <t>OKM50-6031</t>
  </si>
  <si>
    <t>OKM50-6033</t>
  </si>
  <si>
    <t>OKM50-6034</t>
  </si>
  <si>
    <t>OKM50-6035</t>
  </si>
  <si>
    <t>ATM50-6005</t>
  </si>
  <si>
    <t>ATM50-6340</t>
  </si>
  <si>
    <t>ATM50-6341</t>
  </si>
  <si>
    <t>OKM50-6036</t>
  </si>
  <si>
    <t>50</t>
  </si>
  <si>
    <t>55</t>
  </si>
  <si>
    <t>44</t>
  </si>
  <si>
    <t>KU01020407</t>
  </si>
  <si>
    <t>KU01020408</t>
  </si>
  <si>
    <t>KU01020409</t>
  </si>
  <si>
    <t>10</t>
  </si>
  <si>
    <t>Ressurssi nimetus</t>
  </si>
  <si>
    <t>Teenuse nimetus</t>
  </si>
  <si>
    <t>Majanduslik sisu</t>
  </si>
  <si>
    <t>Toetused</t>
  </si>
  <si>
    <t>Tulud</t>
  </si>
  <si>
    <t>Tegevuskulud</t>
  </si>
  <si>
    <t>Kokku KU01020408</t>
  </si>
  <si>
    <t>Kokku KU01020409</t>
  </si>
  <si>
    <t>Kokku KU010204</t>
  </si>
  <si>
    <t>Kokku KU01020407</t>
  </si>
  <si>
    <t>Käibemaksukulu</t>
  </si>
  <si>
    <t>SE000028</t>
  </si>
  <si>
    <t>Vahendid Riigi Kinnisvara Aktsiaseltsile</t>
  </si>
  <si>
    <t>Kulud kokku</t>
  </si>
  <si>
    <t>Rahvakultuuri ja VKP toetuste rakendamine</t>
  </si>
  <si>
    <t>Kokku KU01020406</t>
  </si>
  <si>
    <t>Koolitustegevus rahvakultuuri ja VKP valdkonnas</t>
  </si>
  <si>
    <t xml:space="preserve">Valdkondlike võrgustike koordineerimine
</t>
  </si>
  <si>
    <t>RAKU ja VAKU andmebaasi teenus</t>
  </si>
  <si>
    <t>Eesti Rahvarõivas</t>
  </si>
  <si>
    <t>Etenduskunstide regionaalse kättesaadavuse toetused "Teater Maal"</t>
  </si>
  <si>
    <t xml:space="preserve">Eesti Rahvatantsukeskus MTÜ - Meeste tantsupidu </t>
  </si>
  <si>
    <t>Folklooriselts Jõgevahe pere MTÜ - Naiste tantsupidu</t>
  </si>
  <si>
    <t>Folkloorifestivalide toetamine</t>
  </si>
  <si>
    <t>Kihnu Kultuuriruumi toetamine</t>
  </si>
  <si>
    <t>Mulgimaa pärimuskultuuri toetamine</t>
  </si>
  <si>
    <t>Peipsiveere pärimuskultuuri toetamine</t>
  </si>
  <si>
    <t>Rahvakultuuri valdkonna partnerorganisatsioonide toetamine</t>
  </si>
  <si>
    <t>Saarte pärimuskultuuri toetamine</t>
  </si>
  <si>
    <t>Setomaa pärimuskultuuri toetamine</t>
  </si>
  <si>
    <t>Vana Võromaa pärimuskultuuri toetamine</t>
  </si>
  <si>
    <t>Virumaa pärimuskultuuri toetamine</t>
  </si>
  <si>
    <t>Eraldised piirkondlikele kultuuriprojektidele</t>
  </si>
  <si>
    <t>ATM50-6343</t>
  </si>
  <si>
    <t>Laulu- ja tantsupeo kollektivijuhtide palgatoetus</t>
  </si>
  <si>
    <t>Ühepuulootsiku Ühing MTÜ - tegevustoetus</t>
  </si>
  <si>
    <t>ATM50-6345</t>
  </si>
  <si>
    <t>XX Teenus</t>
  </si>
  <si>
    <t>KU01020405</t>
  </si>
  <si>
    <t>Eesti Rahvakultuuri Keskuse 2026.aasta eelarve teenuste lõikes</t>
  </si>
  <si>
    <t>XX Programmi tegevus</t>
  </si>
  <si>
    <t>XX01000000</t>
  </si>
  <si>
    <t>Grant</t>
  </si>
  <si>
    <t>Kogukondade vaheliste kontaktide edendamine</t>
  </si>
  <si>
    <t>Grant_nimi</t>
  </si>
  <si>
    <t>1M50-SF21-47572KOGUK</t>
  </si>
  <si>
    <t>Kokku programmi tegevus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</si>
</sst>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MS Sans Serif"/>
      <family val="2"/>
      <charset val="186"/>
    </font>
    <font>
      <sz val="9"/>
      <name val="Arial"/>
      <family val="2"/>
      <charset val="186"/>
    </font>
    <font>
      <sz val="10"/>
      <color indexed="8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sz val="11"/>
      <color rgb="FF0070C0"/>
      <name val="Calibri"/>
      <family val="2"/>
      <charset val="186"/>
      <scheme val="minor"/>
    </font>
    <font>
      <b/>
      <sz val="10"/>
      <color rgb="FF0070C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1" applyFont="1" applyAlignment="1">
      <alignment vertical="top"/>
    </xf>
    <xf numFmtId="0" fontId="0" fillId="0" borderId="0" xfId="0" quotePrefix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9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vertical="top"/>
    </xf>
    <xf numFmtId="0" fontId="8" fillId="0" borderId="1" xfId="0" quotePrefix="1" applyFont="1" applyBorder="1" applyAlignment="1">
      <alignment horizontal="left" vertical="top"/>
    </xf>
    <xf numFmtId="0" fontId="11" fillId="0" borderId="1" xfId="0" quotePrefix="1" applyFont="1" applyBorder="1" applyAlignment="1">
      <alignment horizontal="left" vertical="top"/>
    </xf>
    <xf numFmtId="2" fontId="0" fillId="3" borderId="0" xfId="0" applyNumberFormat="1" applyFill="1"/>
    <xf numFmtId="164" fontId="0" fillId="0" borderId="0" xfId="0" applyNumberFormat="1"/>
    <xf numFmtId="2" fontId="1" fillId="3" borderId="0" xfId="2" applyNumberFormat="1" applyFont="1" applyFill="1" applyAlignment="1">
      <alignment vertical="top"/>
    </xf>
    <xf numFmtId="2" fontId="0" fillId="3" borderId="0" xfId="0" applyNumberFormat="1" applyFill="1" applyAlignment="1">
      <alignment vertical="top"/>
    </xf>
    <xf numFmtId="2" fontId="0" fillId="3" borderId="0" xfId="2" applyNumberFormat="1" applyFont="1" applyFill="1" applyAlignment="1">
      <alignment vertical="top"/>
    </xf>
    <xf numFmtId="2" fontId="0" fillId="3" borderId="0" xfId="0" applyNumberFormat="1" applyFill="1" applyAlignment="1">
      <alignment horizontal="right" vertical="top"/>
    </xf>
    <xf numFmtId="2" fontId="5" fillId="3" borderId="0" xfId="2" applyNumberFormat="1" applyFont="1" applyFill="1" applyAlignment="1">
      <alignment vertical="top"/>
    </xf>
    <xf numFmtId="2" fontId="0" fillId="3" borderId="0" xfId="2" applyNumberFormat="1" applyFont="1" applyFill="1" applyBorder="1" applyAlignment="1">
      <alignment vertical="top"/>
    </xf>
    <xf numFmtId="2" fontId="9" fillId="0" borderId="3" xfId="2" applyNumberFormat="1" applyFont="1" applyFill="1" applyBorder="1" applyAlignment="1">
      <alignment vertical="top"/>
    </xf>
    <xf numFmtId="2" fontId="11" fillId="0" borderId="3" xfId="2" applyNumberFormat="1" applyFont="1" applyFill="1" applyBorder="1" applyAlignment="1">
      <alignment vertical="top"/>
    </xf>
  </cellXfs>
  <cellStyles count="3">
    <cellStyle name="Koma" xfId="2" builtinId="3"/>
    <cellStyle name="Normaallaad" xfId="0" builtinId="0"/>
    <cellStyle name="Normaallaad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zoomScale="90" zoomScaleNormal="90" workbookViewId="0">
      <pane ySplit="2" topLeftCell="A3" activePane="bottomLeft" state="frozen"/>
      <selection pane="bottomLeft" activeCell="Q42" sqref="Q42"/>
    </sheetView>
  </sheetViews>
  <sheetFormatPr defaultRowHeight="15" x14ac:dyDescent="0.25"/>
  <cols>
    <col min="1" max="1" width="5.42578125" customWidth="1"/>
    <col min="2" max="2" width="22.28515625" customWidth="1"/>
    <col min="3" max="3" width="21.28515625" customWidth="1"/>
    <col min="4" max="4" width="36.42578125" customWidth="1"/>
    <col min="5" max="5" width="6.85546875" customWidth="1"/>
    <col min="6" max="6" width="7.7109375" customWidth="1"/>
    <col min="7" max="7" width="17" customWidth="1"/>
    <col min="8" max="8" width="24.140625" customWidth="1"/>
    <col min="9" max="9" width="17" customWidth="1"/>
    <col min="10" max="10" width="10.42578125" customWidth="1"/>
    <col min="11" max="11" width="15" customWidth="1"/>
    <col min="12" max="12" width="34.85546875" customWidth="1"/>
    <col min="13" max="13" width="16.140625" customWidth="1"/>
    <col min="16" max="16" width="15.28515625" customWidth="1"/>
  </cols>
  <sheetData>
    <row r="1" spans="1:13" s="2" customFormat="1" ht="30" customHeight="1" thickBot="1" x14ac:dyDescent="0.3">
      <c r="B1" s="2" t="s">
        <v>73</v>
      </c>
    </row>
    <row r="2" spans="1:13" s="5" customFormat="1" ht="15.75" thickBot="1" x14ac:dyDescent="0.3">
      <c r="A2" s="3" t="s">
        <v>0</v>
      </c>
      <c r="B2" s="4" t="s">
        <v>1</v>
      </c>
      <c r="C2" s="4" t="s">
        <v>2</v>
      </c>
      <c r="D2" s="4" t="s">
        <v>35</v>
      </c>
      <c r="E2" s="4" t="s">
        <v>3</v>
      </c>
      <c r="F2" s="4" t="s">
        <v>4</v>
      </c>
      <c r="G2" s="4" t="s">
        <v>36</v>
      </c>
      <c r="H2" s="4" t="s">
        <v>76</v>
      </c>
      <c r="I2" s="4" t="s">
        <v>78</v>
      </c>
      <c r="J2" s="4" t="s">
        <v>5</v>
      </c>
      <c r="K2" s="4" t="s">
        <v>6</v>
      </c>
      <c r="L2" s="4" t="s">
        <v>34</v>
      </c>
      <c r="M2" s="21" t="s">
        <v>7</v>
      </c>
    </row>
    <row r="3" spans="1:13" s="5" customFormat="1" x14ac:dyDescent="0.25">
      <c r="A3" s="6">
        <v>2026</v>
      </c>
      <c r="B3" t="s">
        <v>74</v>
      </c>
      <c r="C3" t="s">
        <v>75</v>
      </c>
      <c r="D3" t="s">
        <v>71</v>
      </c>
      <c r="E3" s="7">
        <v>44</v>
      </c>
      <c r="F3" s="7">
        <v>32</v>
      </c>
      <c r="G3" s="5" t="s">
        <v>38</v>
      </c>
      <c r="M3" s="26">
        <v>57000</v>
      </c>
    </row>
    <row r="4" spans="1:13" s="5" customFormat="1" x14ac:dyDescent="0.25">
      <c r="A4" s="6">
        <v>2026</v>
      </c>
      <c r="B4" t="s">
        <v>74</v>
      </c>
      <c r="C4" t="s">
        <v>75</v>
      </c>
      <c r="D4" t="s">
        <v>71</v>
      </c>
      <c r="E4" s="7">
        <v>40</v>
      </c>
      <c r="F4" s="7">
        <v>359</v>
      </c>
      <c r="G4" s="5" t="s">
        <v>38</v>
      </c>
      <c r="H4" t="s">
        <v>79</v>
      </c>
      <c r="I4" t="s">
        <v>77</v>
      </c>
      <c r="M4" s="24">
        <v>491751.0001</v>
      </c>
    </row>
    <row r="5" spans="1:13" s="2" customFormat="1" ht="41.25" customHeight="1" x14ac:dyDescent="0.25">
      <c r="A5" s="6">
        <v>2026</v>
      </c>
      <c r="B5" s="2" t="s">
        <v>8</v>
      </c>
      <c r="C5" s="2" t="s">
        <v>72</v>
      </c>
      <c r="D5" s="8" t="s">
        <v>48</v>
      </c>
      <c r="E5" s="2" t="s">
        <v>10</v>
      </c>
      <c r="F5" s="2" t="s">
        <v>11</v>
      </c>
      <c r="G5" s="2" t="s">
        <v>37</v>
      </c>
      <c r="K5" s="2" t="s">
        <v>14</v>
      </c>
      <c r="L5" s="1" t="s">
        <v>54</v>
      </c>
      <c r="M5" s="27">
        <v>148437</v>
      </c>
    </row>
    <row r="6" spans="1:13" s="2" customFormat="1" x14ac:dyDescent="0.25">
      <c r="A6" s="6">
        <v>2026</v>
      </c>
      <c r="B6" s="2" t="s">
        <v>8</v>
      </c>
      <c r="C6" s="2" t="s">
        <v>9</v>
      </c>
      <c r="D6" s="8" t="s">
        <v>48</v>
      </c>
      <c r="E6" s="2" t="s">
        <v>10</v>
      </c>
      <c r="F6" s="2" t="s">
        <v>11</v>
      </c>
      <c r="G6" s="2" t="s">
        <v>37</v>
      </c>
      <c r="K6" s="2" t="s">
        <v>15</v>
      </c>
      <c r="L6" s="1" t="s">
        <v>63</v>
      </c>
      <c r="M6" s="24">
        <v>173758</v>
      </c>
    </row>
    <row r="7" spans="1:13" s="2" customFormat="1" x14ac:dyDescent="0.25">
      <c r="A7" s="6">
        <v>2026</v>
      </c>
      <c r="B7" s="2" t="s">
        <v>8</v>
      </c>
      <c r="C7" s="2" t="s">
        <v>9</v>
      </c>
      <c r="D7" s="8" t="s">
        <v>48</v>
      </c>
      <c r="E7" s="2" t="s">
        <v>10</v>
      </c>
      <c r="F7" s="2" t="s">
        <v>11</v>
      </c>
      <c r="G7" s="2" t="s">
        <v>37</v>
      </c>
      <c r="K7" s="2" t="s">
        <v>16</v>
      </c>
      <c r="L7" s="1" t="s">
        <v>57</v>
      </c>
      <c r="M7" s="27">
        <v>29620</v>
      </c>
    </row>
    <row r="8" spans="1:13" s="2" customFormat="1" x14ac:dyDescent="0.25">
      <c r="A8" s="6">
        <v>2026</v>
      </c>
      <c r="B8" s="2" t="s">
        <v>8</v>
      </c>
      <c r="C8" s="2" t="s">
        <v>9</v>
      </c>
      <c r="D8" s="8" t="s">
        <v>48</v>
      </c>
      <c r="E8" s="2" t="s">
        <v>10</v>
      </c>
      <c r="F8" s="2" t="s">
        <v>11</v>
      </c>
      <c r="G8" s="2" t="s">
        <v>37</v>
      </c>
      <c r="K8" s="2" t="s">
        <v>17</v>
      </c>
      <c r="L8" s="1" t="s">
        <v>58</v>
      </c>
      <c r="M8" s="27">
        <v>106050</v>
      </c>
    </row>
    <row r="9" spans="1:13" s="2" customFormat="1" x14ac:dyDescent="0.25">
      <c r="A9" s="6">
        <v>2026</v>
      </c>
      <c r="B9" s="2" t="s">
        <v>8</v>
      </c>
      <c r="C9" s="2" t="s">
        <v>9</v>
      </c>
      <c r="D9" s="8" t="s">
        <v>48</v>
      </c>
      <c r="E9" s="2" t="s">
        <v>10</v>
      </c>
      <c r="F9" s="2" t="s">
        <v>11</v>
      </c>
      <c r="G9" s="2" t="s">
        <v>37</v>
      </c>
      <c r="K9" s="2" t="s">
        <v>18</v>
      </c>
      <c r="L9" s="1" t="s">
        <v>62</v>
      </c>
      <c r="M9" s="27">
        <v>77070</v>
      </c>
    </row>
    <row r="10" spans="1:13" s="2" customFormat="1" x14ac:dyDescent="0.25">
      <c r="A10" s="6">
        <v>2026</v>
      </c>
      <c r="B10" s="2" t="s">
        <v>8</v>
      </c>
      <c r="C10" s="2" t="s">
        <v>9</v>
      </c>
      <c r="D10" s="8" t="s">
        <v>48</v>
      </c>
      <c r="E10" s="2" t="s">
        <v>10</v>
      </c>
      <c r="F10" s="2" t="s">
        <v>11</v>
      </c>
      <c r="G10" s="2" t="s">
        <v>37</v>
      </c>
      <c r="K10" s="2" t="s">
        <v>19</v>
      </c>
      <c r="L10" s="1" t="s">
        <v>60</v>
      </c>
      <c r="M10" s="27">
        <v>47217</v>
      </c>
    </row>
    <row r="11" spans="1:13" s="2" customFormat="1" x14ac:dyDescent="0.25">
      <c r="A11" s="6">
        <v>2026</v>
      </c>
      <c r="B11" s="2" t="s">
        <v>8</v>
      </c>
      <c r="C11" s="2" t="s">
        <v>9</v>
      </c>
      <c r="D11" s="8" t="s">
        <v>48</v>
      </c>
      <c r="E11" s="2" t="s">
        <v>10</v>
      </c>
      <c r="F11" s="2" t="s">
        <v>11</v>
      </c>
      <c r="G11" s="2" t="s">
        <v>37</v>
      </c>
      <c r="K11" s="2" t="s">
        <v>20</v>
      </c>
      <c r="L11" s="1" t="s">
        <v>59</v>
      </c>
      <c r="M11" s="27">
        <v>112598</v>
      </c>
    </row>
    <row r="12" spans="1:13" s="2" customFormat="1" ht="27.6" customHeight="1" x14ac:dyDescent="0.25">
      <c r="A12" s="6">
        <v>2026</v>
      </c>
      <c r="B12" s="2" t="s">
        <v>8</v>
      </c>
      <c r="C12" s="2" t="s">
        <v>9</v>
      </c>
      <c r="D12" s="8" t="s">
        <v>48</v>
      </c>
      <c r="E12" s="2" t="s">
        <v>10</v>
      </c>
      <c r="F12" s="2" t="s">
        <v>11</v>
      </c>
      <c r="G12" s="2" t="s">
        <v>37</v>
      </c>
      <c r="K12" s="2" t="s">
        <v>21</v>
      </c>
      <c r="L12" s="1" t="s">
        <v>64</v>
      </c>
      <c r="M12" s="27">
        <v>101200</v>
      </c>
    </row>
    <row r="13" spans="1:13" s="2" customFormat="1" x14ac:dyDescent="0.25">
      <c r="A13" s="6">
        <v>2026</v>
      </c>
      <c r="B13" s="2" t="s">
        <v>8</v>
      </c>
      <c r="C13" s="2" t="s">
        <v>9</v>
      </c>
      <c r="D13" s="8" t="s">
        <v>48</v>
      </c>
      <c r="E13" s="2" t="s">
        <v>10</v>
      </c>
      <c r="F13" s="2" t="s">
        <v>11</v>
      </c>
      <c r="G13" s="2" t="s">
        <v>37</v>
      </c>
      <c r="K13" s="2" t="s">
        <v>22</v>
      </c>
      <c r="L13" s="1" t="s">
        <v>65</v>
      </c>
      <c r="M13" s="27">
        <v>67824</v>
      </c>
    </row>
    <row r="14" spans="1:13" s="2" customFormat="1" ht="25.5" x14ac:dyDescent="0.25">
      <c r="A14" s="6">
        <v>2026</v>
      </c>
      <c r="B14" s="2" t="s">
        <v>8</v>
      </c>
      <c r="C14" s="2" t="s">
        <v>9</v>
      </c>
      <c r="D14" s="8" t="s">
        <v>48</v>
      </c>
      <c r="E14" s="2" t="s">
        <v>10</v>
      </c>
      <c r="F14" s="2" t="s">
        <v>11</v>
      </c>
      <c r="G14" s="2" t="s">
        <v>37</v>
      </c>
      <c r="K14" s="2" t="s">
        <v>23</v>
      </c>
      <c r="L14" s="1" t="s">
        <v>61</v>
      </c>
      <c r="M14" s="28">
        <v>634860</v>
      </c>
    </row>
    <row r="15" spans="1:13" s="2" customFormat="1" ht="25.5" x14ac:dyDescent="0.25">
      <c r="A15" s="6">
        <v>2026</v>
      </c>
      <c r="B15" s="2" t="s">
        <v>8</v>
      </c>
      <c r="C15" s="2" t="s">
        <v>9</v>
      </c>
      <c r="D15" s="8" t="s">
        <v>48</v>
      </c>
      <c r="E15" s="2" t="s">
        <v>10</v>
      </c>
      <c r="F15" s="2" t="s">
        <v>11</v>
      </c>
      <c r="G15" s="2" t="s">
        <v>37</v>
      </c>
      <c r="K15" s="2" t="s">
        <v>24</v>
      </c>
      <c r="L15" s="1" t="s">
        <v>55</v>
      </c>
      <c r="M15" s="27">
        <v>12650</v>
      </c>
    </row>
    <row r="16" spans="1:13" s="2" customFormat="1" ht="25.5" x14ac:dyDescent="0.25">
      <c r="A16" s="6">
        <v>2026</v>
      </c>
      <c r="B16" s="2" t="s">
        <v>8</v>
      </c>
      <c r="C16" s="2" t="s">
        <v>9</v>
      </c>
      <c r="D16" s="8" t="s">
        <v>48</v>
      </c>
      <c r="E16" s="2" t="s">
        <v>10</v>
      </c>
      <c r="F16" s="2" t="s">
        <v>11</v>
      </c>
      <c r="G16" s="2" t="s">
        <v>37</v>
      </c>
      <c r="K16" s="2" t="s">
        <v>25</v>
      </c>
      <c r="L16" s="1" t="s">
        <v>56</v>
      </c>
      <c r="M16" s="27">
        <v>12650</v>
      </c>
    </row>
    <row r="17" spans="1:15" s="2" customFormat="1" x14ac:dyDescent="0.25">
      <c r="A17" s="6">
        <v>2026</v>
      </c>
      <c r="B17" s="2" t="s">
        <v>8</v>
      </c>
      <c r="C17" s="2" t="s">
        <v>9</v>
      </c>
      <c r="D17" s="8" t="s">
        <v>48</v>
      </c>
      <c r="E17" s="2" t="s">
        <v>10</v>
      </c>
      <c r="F17" s="2" t="s">
        <v>11</v>
      </c>
      <c r="G17" s="2" t="s">
        <v>37</v>
      </c>
      <c r="K17" s="2" t="s">
        <v>26</v>
      </c>
      <c r="L17" s="1" t="s">
        <v>53</v>
      </c>
      <c r="M17" s="29">
        <v>36325</v>
      </c>
    </row>
    <row r="18" spans="1:15" s="2" customFormat="1" ht="25.5" x14ac:dyDescent="0.25">
      <c r="A18" s="6">
        <v>2026</v>
      </c>
      <c r="B18" s="2" t="s">
        <v>8</v>
      </c>
      <c r="C18" s="2" t="s">
        <v>9</v>
      </c>
      <c r="D18" s="8" t="s">
        <v>48</v>
      </c>
      <c r="E18" s="9" t="s">
        <v>10</v>
      </c>
      <c r="F18" s="9" t="s">
        <v>11</v>
      </c>
      <c r="G18" s="2" t="s">
        <v>37</v>
      </c>
      <c r="K18" s="2" t="s">
        <v>67</v>
      </c>
      <c r="L18" s="10" t="s">
        <v>68</v>
      </c>
      <c r="M18" s="30">
        <v>2495954</v>
      </c>
    </row>
    <row r="19" spans="1:15" s="2" customFormat="1" ht="25.5" x14ac:dyDescent="0.25">
      <c r="A19" s="6">
        <v>2026</v>
      </c>
      <c r="B19" s="2" t="s">
        <v>8</v>
      </c>
      <c r="C19" s="2" t="s">
        <v>9</v>
      </c>
      <c r="D19" s="8" t="s">
        <v>48</v>
      </c>
      <c r="E19" s="9" t="s">
        <v>10</v>
      </c>
      <c r="F19" s="2" t="s">
        <v>11</v>
      </c>
      <c r="G19" s="2" t="s">
        <v>37</v>
      </c>
      <c r="K19" s="2" t="s">
        <v>13</v>
      </c>
      <c r="L19" s="1" t="s">
        <v>66</v>
      </c>
      <c r="M19" s="28">
        <v>223816</v>
      </c>
    </row>
    <row r="20" spans="1:15" s="2" customFormat="1" ht="25.5" x14ac:dyDescent="0.25">
      <c r="A20" s="6">
        <v>2026</v>
      </c>
      <c r="B20" s="2" t="s">
        <v>8</v>
      </c>
      <c r="C20" s="2" t="s">
        <v>9</v>
      </c>
      <c r="D20" s="8" t="s">
        <v>48</v>
      </c>
      <c r="E20" s="19">
        <v>20</v>
      </c>
      <c r="F20" s="20">
        <v>45</v>
      </c>
      <c r="G20" s="2" t="s">
        <v>37</v>
      </c>
      <c r="K20" s="2" t="s">
        <v>70</v>
      </c>
      <c r="L20" s="1" t="s">
        <v>69</v>
      </c>
      <c r="M20" s="28">
        <v>15000</v>
      </c>
      <c r="N20" s="14"/>
      <c r="O20" s="14"/>
    </row>
    <row r="21" spans="1:15" s="2" customFormat="1" x14ac:dyDescent="0.25">
      <c r="A21" s="6">
        <v>2026</v>
      </c>
      <c r="B21" s="2" t="s">
        <v>8</v>
      </c>
      <c r="C21" s="2" t="s">
        <v>9</v>
      </c>
      <c r="D21" s="8" t="s">
        <v>48</v>
      </c>
      <c r="E21" s="2" t="s">
        <v>10</v>
      </c>
      <c r="F21" s="2" t="s">
        <v>27</v>
      </c>
      <c r="G21" s="2" t="s">
        <v>39</v>
      </c>
      <c r="J21" s="2" t="s">
        <v>12</v>
      </c>
      <c r="K21" s="2" t="s">
        <v>12</v>
      </c>
      <c r="M21" s="28">
        <v>362112</v>
      </c>
    </row>
    <row r="22" spans="1:15" s="2" customFormat="1" x14ac:dyDescent="0.25">
      <c r="A22" s="6">
        <v>2026</v>
      </c>
      <c r="B22" s="2" t="s">
        <v>8</v>
      </c>
      <c r="C22" s="2" t="s">
        <v>9</v>
      </c>
      <c r="D22" s="8" t="s">
        <v>48</v>
      </c>
      <c r="E22" s="2" t="s">
        <v>10</v>
      </c>
      <c r="F22" s="2" t="s">
        <v>28</v>
      </c>
      <c r="G22" s="2" t="s">
        <v>39</v>
      </c>
      <c r="J22" s="2" t="s">
        <v>12</v>
      </c>
      <c r="K22" s="2" t="s">
        <v>12</v>
      </c>
      <c r="M22" s="28">
        <v>82433</v>
      </c>
    </row>
    <row r="23" spans="1:15" s="2" customFormat="1" x14ac:dyDescent="0.25">
      <c r="A23" s="6">
        <v>2026</v>
      </c>
      <c r="B23" s="2" t="s">
        <v>8</v>
      </c>
      <c r="C23" s="2" t="s">
        <v>9</v>
      </c>
      <c r="D23" s="8" t="s">
        <v>48</v>
      </c>
      <c r="E23" s="20">
        <v>40</v>
      </c>
      <c r="F23" s="20">
        <v>50</v>
      </c>
      <c r="H23" t="s">
        <v>79</v>
      </c>
      <c r="I23" t="s">
        <v>77</v>
      </c>
      <c r="M23" s="28">
        <v>58386</v>
      </c>
    </row>
    <row r="24" spans="1:15" s="2" customFormat="1" x14ac:dyDescent="0.25">
      <c r="A24" s="6">
        <v>2026</v>
      </c>
      <c r="B24" s="2" t="s">
        <v>8</v>
      </c>
      <c r="C24" s="2" t="s">
        <v>9</v>
      </c>
      <c r="D24" s="8" t="s">
        <v>48</v>
      </c>
      <c r="E24" s="20">
        <v>40</v>
      </c>
      <c r="F24" s="20">
        <v>55</v>
      </c>
      <c r="H24" t="s">
        <v>79</v>
      </c>
      <c r="I24" t="s">
        <v>77</v>
      </c>
      <c r="M24" s="28">
        <v>122875</v>
      </c>
    </row>
    <row r="25" spans="1:15" s="2" customFormat="1" x14ac:dyDescent="0.25">
      <c r="A25" s="6">
        <v>2026</v>
      </c>
      <c r="B25" s="2" t="s">
        <v>8</v>
      </c>
      <c r="C25" s="2" t="s">
        <v>9</v>
      </c>
      <c r="D25" s="8" t="s">
        <v>48</v>
      </c>
      <c r="E25" s="20">
        <v>44</v>
      </c>
      <c r="F25" s="20">
        <v>55</v>
      </c>
      <c r="G25" s="2" t="s">
        <v>39</v>
      </c>
      <c r="M25" s="28">
        <v>300</v>
      </c>
    </row>
    <row r="26" spans="1:15" s="2" customFormat="1" ht="15.75" thickBot="1" x14ac:dyDescent="0.3">
      <c r="A26" s="6">
        <v>2026</v>
      </c>
      <c r="B26" s="2" t="s">
        <v>8</v>
      </c>
      <c r="C26" s="2" t="s">
        <v>9</v>
      </c>
      <c r="D26" s="8" t="s">
        <v>48</v>
      </c>
      <c r="E26" s="2" t="s">
        <v>29</v>
      </c>
      <c r="F26" s="20">
        <v>50</v>
      </c>
      <c r="G26" s="2" t="s">
        <v>39</v>
      </c>
      <c r="J26" s="2" t="s">
        <v>12</v>
      </c>
      <c r="K26"/>
      <c r="M26" s="28">
        <v>300</v>
      </c>
    </row>
    <row r="27" spans="1:15" s="14" customFormat="1" ht="15.75" thickBot="1" x14ac:dyDescent="0.3">
      <c r="A27" s="22">
        <v>2026</v>
      </c>
      <c r="B27" s="12" t="s">
        <v>8</v>
      </c>
      <c r="C27" s="12" t="s">
        <v>49</v>
      </c>
      <c r="D27" s="13" t="s">
        <v>48</v>
      </c>
      <c r="E27" s="12"/>
      <c r="F27" s="12"/>
      <c r="G27" s="12"/>
      <c r="H27" s="12"/>
      <c r="I27" s="12"/>
      <c r="J27" s="12"/>
      <c r="K27" s="12"/>
      <c r="L27" s="12"/>
      <c r="M27" s="32">
        <f>SUM(M5:M26)</f>
        <v>4921435</v>
      </c>
    </row>
    <row r="28" spans="1:15" s="2" customFormat="1" x14ac:dyDescent="0.25">
      <c r="A28" s="6">
        <v>2026</v>
      </c>
      <c r="B28" s="2" t="s">
        <v>8</v>
      </c>
      <c r="C28" s="2" t="s">
        <v>30</v>
      </c>
      <c r="D28" s="8" t="s">
        <v>50</v>
      </c>
      <c r="E28" s="2" t="s">
        <v>10</v>
      </c>
      <c r="F28" s="2" t="s">
        <v>27</v>
      </c>
      <c r="G28" s="2" t="s">
        <v>39</v>
      </c>
      <c r="J28" s="2" t="s">
        <v>12</v>
      </c>
      <c r="K28" s="2" t="s">
        <v>12</v>
      </c>
      <c r="M28" s="31">
        <v>159830</v>
      </c>
    </row>
    <row r="29" spans="1:15" s="2" customFormat="1" x14ac:dyDescent="0.25">
      <c r="A29" s="6">
        <v>2026</v>
      </c>
      <c r="B29" s="2" t="s">
        <v>8</v>
      </c>
      <c r="C29" s="2" t="s">
        <v>30</v>
      </c>
      <c r="D29" s="8" t="s">
        <v>50</v>
      </c>
      <c r="E29" s="2" t="s">
        <v>10</v>
      </c>
      <c r="F29" s="2" t="s">
        <v>28</v>
      </c>
      <c r="G29" s="2" t="s">
        <v>39</v>
      </c>
      <c r="J29" s="2" t="s">
        <v>12</v>
      </c>
      <c r="K29" s="2" t="s">
        <v>12</v>
      </c>
      <c r="M29" s="31">
        <v>88802</v>
      </c>
    </row>
    <row r="30" spans="1:15" s="2" customFormat="1" x14ac:dyDescent="0.25">
      <c r="A30" s="6">
        <v>2026</v>
      </c>
      <c r="B30" s="2" t="s">
        <v>8</v>
      </c>
      <c r="C30" s="2" t="s">
        <v>30</v>
      </c>
      <c r="D30" s="8" t="s">
        <v>50</v>
      </c>
      <c r="E30" s="20">
        <v>40</v>
      </c>
      <c r="F30" s="20">
        <v>50</v>
      </c>
      <c r="H30" t="s">
        <v>79</v>
      </c>
      <c r="I30" t="s">
        <v>77</v>
      </c>
      <c r="M30" s="31">
        <v>48655</v>
      </c>
    </row>
    <row r="31" spans="1:15" s="2" customFormat="1" x14ac:dyDescent="0.25">
      <c r="A31" s="6">
        <v>2026</v>
      </c>
      <c r="B31" s="2" t="s">
        <v>8</v>
      </c>
      <c r="C31" s="2" t="s">
        <v>30</v>
      </c>
      <c r="D31" s="8" t="s">
        <v>50</v>
      </c>
      <c r="E31" s="20">
        <v>40</v>
      </c>
      <c r="F31" s="20">
        <v>55</v>
      </c>
      <c r="H31" t="s">
        <v>79</v>
      </c>
      <c r="I31" t="s">
        <v>77</v>
      </c>
      <c r="M31" s="31">
        <v>102395</v>
      </c>
    </row>
    <row r="32" spans="1:15" s="2" customFormat="1" x14ac:dyDescent="0.25">
      <c r="A32" s="6">
        <v>2026</v>
      </c>
      <c r="B32" s="2" t="s">
        <v>8</v>
      </c>
      <c r="C32" s="2" t="s">
        <v>30</v>
      </c>
      <c r="D32" s="8" t="s">
        <v>50</v>
      </c>
      <c r="E32" s="2" t="s">
        <v>29</v>
      </c>
      <c r="F32" s="20">
        <v>55</v>
      </c>
      <c r="G32" s="2" t="s">
        <v>39</v>
      </c>
      <c r="J32" s="2" t="s">
        <v>12</v>
      </c>
      <c r="K32" s="2" t="s">
        <v>12</v>
      </c>
      <c r="M32" s="31">
        <v>500</v>
      </c>
    </row>
    <row r="33" spans="1:13" s="2" customFormat="1" x14ac:dyDescent="0.25">
      <c r="A33" s="6">
        <v>2026</v>
      </c>
      <c r="B33" s="2" t="s">
        <v>8</v>
      </c>
      <c r="C33" s="2" t="s">
        <v>30</v>
      </c>
      <c r="D33" s="8" t="s">
        <v>50</v>
      </c>
      <c r="E33" s="2" t="s">
        <v>29</v>
      </c>
      <c r="F33" s="20">
        <v>55</v>
      </c>
      <c r="G33" s="2" t="s">
        <v>39</v>
      </c>
      <c r="J33" s="2" t="s">
        <v>12</v>
      </c>
      <c r="K33"/>
      <c r="M33" s="31">
        <v>30500</v>
      </c>
    </row>
    <row r="34" spans="1:13" s="2" customFormat="1" x14ac:dyDescent="0.25">
      <c r="A34" s="6">
        <v>2026</v>
      </c>
      <c r="B34" s="2" t="s">
        <v>8</v>
      </c>
      <c r="C34" s="2" t="s">
        <v>30</v>
      </c>
      <c r="D34" s="8" t="s">
        <v>50</v>
      </c>
      <c r="E34" s="2" t="s">
        <v>29</v>
      </c>
      <c r="F34" s="20">
        <v>50</v>
      </c>
      <c r="G34" s="2" t="s">
        <v>39</v>
      </c>
      <c r="J34" s="2" t="s">
        <v>12</v>
      </c>
      <c r="K34"/>
      <c r="M34" s="31">
        <v>16126</v>
      </c>
    </row>
    <row r="35" spans="1:13" s="2" customFormat="1" x14ac:dyDescent="0.25">
      <c r="A35" s="6">
        <v>2026</v>
      </c>
      <c r="B35" s="2" t="s">
        <v>8</v>
      </c>
      <c r="C35" s="2" t="s">
        <v>30</v>
      </c>
      <c r="D35" s="8" t="s">
        <v>50</v>
      </c>
      <c r="E35" s="2" t="s">
        <v>29</v>
      </c>
      <c r="F35" s="20">
        <v>50</v>
      </c>
      <c r="G35" s="2" t="s">
        <v>39</v>
      </c>
      <c r="J35" s="2" t="s">
        <v>12</v>
      </c>
      <c r="K35"/>
      <c r="M35" s="31">
        <v>250</v>
      </c>
    </row>
    <row r="36" spans="1:13" s="2" customFormat="1" x14ac:dyDescent="0.25">
      <c r="A36" s="6">
        <v>2026</v>
      </c>
      <c r="B36" s="2" t="s">
        <v>8</v>
      </c>
      <c r="C36" s="2" t="s">
        <v>30</v>
      </c>
      <c r="D36" s="8" t="s">
        <v>50</v>
      </c>
      <c r="E36" s="2" t="s">
        <v>29</v>
      </c>
      <c r="F36" s="20">
        <v>50</v>
      </c>
      <c r="G36" s="2" t="s">
        <v>39</v>
      </c>
      <c r="J36" s="2" t="s">
        <v>12</v>
      </c>
      <c r="K36"/>
      <c r="M36" s="31">
        <v>5874</v>
      </c>
    </row>
    <row r="37" spans="1:13" s="2" customFormat="1" ht="15.75" thickBot="1" x14ac:dyDescent="0.3">
      <c r="A37" s="6">
        <v>2026</v>
      </c>
      <c r="B37" s="2" t="s">
        <v>8</v>
      </c>
      <c r="C37" s="2" t="s">
        <v>30</v>
      </c>
      <c r="D37" s="8" t="s">
        <v>50</v>
      </c>
      <c r="E37" s="2" t="s">
        <v>29</v>
      </c>
      <c r="F37" s="20">
        <v>55</v>
      </c>
      <c r="G37" s="2" t="s">
        <v>39</v>
      </c>
      <c r="J37" s="2" t="s">
        <v>12</v>
      </c>
      <c r="K37" s="2" t="s">
        <v>12</v>
      </c>
      <c r="M37" s="31">
        <v>250</v>
      </c>
    </row>
    <row r="38" spans="1:13" s="14" customFormat="1" ht="15.75" thickBot="1" x14ac:dyDescent="0.3">
      <c r="A38" s="22">
        <v>2026</v>
      </c>
      <c r="B38" s="12" t="s">
        <v>8</v>
      </c>
      <c r="C38" s="12" t="s">
        <v>43</v>
      </c>
      <c r="D38" s="13" t="s">
        <v>50</v>
      </c>
      <c r="E38" s="12"/>
      <c r="F38" s="12"/>
      <c r="G38" s="12"/>
      <c r="H38" s="12"/>
      <c r="I38" s="12"/>
      <c r="J38" s="12"/>
      <c r="K38" s="12"/>
      <c r="L38" s="12"/>
      <c r="M38" s="32">
        <f>SUM(M28:M37)</f>
        <v>453182</v>
      </c>
    </row>
    <row r="39" spans="1:13" s="2" customFormat="1" x14ac:dyDescent="0.25">
      <c r="A39" s="6">
        <v>2026</v>
      </c>
      <c r="B39" s="2" t="s">
        <v>8</v>
      </c>
      <c r="C39" s="2" t="s">
        <v>31</v>
      </c>
      <c r="D39" s="8" t="s">
        <v>51</v>
      </c>
      <c r="E39" s="2" t="s">
        <v>10</v>
      </c>
      <c r="F39" s="2" t="s">
        <v>27</v>
      </c>
      <c r="G39" s="2" t="s">
        <v>39</v>
      </c>
      <c r="J39" s="2" t="s">
        <v>12</v>
      </c>
      <c r="K39" s="2" t="s">
        <v>12</v>
      </c>
      <c r="M39" s="31">
        <v>308236</v>
      </c>
    </row>
    <row r="40" spans="1:13" s="2" customFormat="1" x14ac:dyDescent="0.25">
      <c r="A40" s="6">
        <v>2026</v>
      </c>
      <c r="B40" s="2" t="s">
        <v>8</v>
      </c>
      <c r="C40" s="2" t="s">
        <v>31</v>
      </c>
      <c r="D40" s="8" t="s">
        <v>51</v>
      </c>
      <c r="E40" s="2" t="s">
        <v>10</v>
      </c>
      <c r="F40" s="2" t="s">
        <v>28</v>
      </c>
      <c r="G40" s="2" t="s">
        <v>39</v>
      </c>
      <c r="J40" s="2" t="s">
        <v>12</v>
      </c>
      <c r="K40" s="2" t="s">
        <v>12</v>
      </c>
      <c r="M40" s="31">
        <v>46700</v>
      </c>
    </row>
    <row r="41" spans="1:13" s="2" customFormat="1" x14ac:dyDescent="0.25">
      <c r="A41" s="6">
        <v>2026</v>
      </c>
      <c r="B41" s="2" t="s">
        <v>8</v>
      </c>
      <c r="C41" s="2" t="s">
        <v>31</v>
      </c>
      <c r="D41" s="8" t="s">
        <v>51</v>
      </c>
      <c r="E41" s="20">
        <v>40</v>
      </c>
      <c r="F41" s="20">
        <v>50</v>
      </c>
      <c r="H41" t="s">
        <v>79</v>
      </c>
      <c r="I41" t="s">
        <v>77</v>
      </c>
      <c r="M41" s="31">
        <v>48655</v>
      </c>
    </row>
    <row r="42" spans="1:13" s="2" customFormat="1" x14ac:dyDescent="0.25">
      <c r="A42" s="6">
        <v>2026</v>
      </c>
      <c r="B42" s="2" t="s">
        <v>8</v>
      </c>
      <c r="C42" s="2" t="s">
        <v>31</v>
      </c>
      <c r="D42" s="8" t="s">
        <v>51</v>
      </c>
      <c r="E42" s="20">
        <v>40</v>
      </c>
      <c r="F42" s="20">
        <v>55</v>
      </c>
      <c r="H42" t="s">
        <v>79</v>
      </c>
      <c r="I42" t="s">
        <v>77</v>
      </c>
      <c r="M42" s="31">
        <v>102396</v>
      </c>
    </row>
    <row r="43" spans="1:13" s="2" customFormat="1" x14ac:dyDescent="0.25">
      <c r="A43" s="6">
        <v>2026</v>
      </c>
      <c r="B43" s="2" t="s">
        <v>8</v>
      </c>
      <c r="C43" s="2" t="s">
        <v>31</v>
      </c>
      <c r="D43" s="8" t="s">
        <v>51</v>
      </c>
      <c r="E43" s="2" t="s">
        <v>29</v>
      </c>
      <c r="F43" s="20">
        <v>50</v>
      </c>
      <c r="G43" s="2" t="s">
        <v>39</v>
      </c>
      <c r="J43" s="2" t="s">
        <v>12</v>
      </c>
      <c r="M43" s="31">
        <v>250</v>
      </c>
    </row>
    <row r="44" spans="1:13" s="2" customFormat="1" ht="15.75" thickBot="1" x14ac:dyDescent="0.3">
      <c r="A44" s="6">
        <v>2026</v>
      </c>
      <c r="B44" s="2" t="s">
        <v>8</v>
      </c>
      <c r="C44" s="2" t="s">
        <v>31</v>
      </c>
      <c r="D44" s="8" t="s">
        <v>51</v>
      </c>
      <c r="E44" s="20">
        <v>44</v>
      </c>
      <c r="F44" s="20">
        <v>55</v>
      </c>
      <c r="G44" s="2" t="s">
        <v>39</v>
      </c>
      <c r="M44" s="31">
        <v>250</v>
      </c>
    </row>
    <row r="45" spans="1:13" s="14" customFormat="1" ht="15.75" thickBot="1" x14ac:dyDescent="0.3">
      <c r="A45" s="22">
        <v>2026</v>
      </c>
      <c r="B45" s="12" t="s">
        <v>8</v>
      </c>
      <c r="C45" s="12" t="s">
        <v>40</v>
      </c>
      <c r="D45" s="13" t="s">
        <v>51</v>
      </c>
      <c r="E45" s="12"/>
      <c r="F45" s="12"/>
      <c r="G45" s="12"/>
      <c r="H45" s="12"/>
      <c r="I45" s="12"/>
      <c r="J45" s="12"/>
      <c r="K45" s="12"/>
      <c r="L45" s="12"/>
      <c r="M45" s="32">
        <f>SUM(M39:M44)</f>
        <v>506487</v>
      </c>
    </row>
    <row r="46" spans="1:13" s="2" customFormat="1" x14ac:dyDescent="0.25">
      <c r="A46" s="6">
        <v>2026</v>
      </c>
      <c r="B46" s="2" t="s">
        <v>8</v>
      </c>
      <c r="C46" s="2" t="s">
        <v>32</v>
      </c>
      <c r="D46" s="8" t="s">
        <v>52</v>
      </c>
      <c r="E46" s="2" t="s">
        <v>10</v>
      </c>
      <c r="F46" s="2" t="s">
        <v>27</v>
      </c>
      <c r="G46" s="2" t="s">
        <v>39</v>
      </c>
      <c r="J46" s="2" t="s">
        <v>12</v>
      </c>
      <c r="K46" s="2" t="s">
        <v>12</v>
      </c>
      <c r="M46" s="31">
        <v>253605</v>
      </c>
    </row>
    <row r="47" spans="1:13" s="2" customFormat="1" x14ac:dyDescent="0.25">
      <c r="A47" s="6">
        <v>2026</v>
      </c>
      <c r="B47" s="2" t="s">
        <v>8</v>
      </c>
      <c r="C47" s="2" t="s">
        <v>32</v>
      </c>
      <c r="D47" s="8" t="s">
        <v>52</v>
      </c>
      <c r="E47" s="2" t="s">
        <v>10</v>
      </c>
      <c r="F47" s="2" t="s">
        <v>28</v>
      </c>
      <c r="G47" s="2" t="s">
        <v>39</v>
      </c>
      <c r="J47" s="2" t="s">
        <v>12</v>
      </c>
      <c r="K47" s="2" t="s">
        <v>12</v>
      </c>
      <c r="M47" s="31">
        <v>57285</v>
      </c>
    </row>
    <row r="48" spans="1:13" s="2" customFormat="1" x14ac:dyDescent="0.25">
      <c r="A48" s="6">
        <v>2026</v>
      </c>
      <c r="B48" s="2" t="s">
        <v>8</v>
      </c>
      <c r="C48" s="2" t="s">
        <v>32</v>
      </c>
      <c r="D48" s="8" t="s">
        <v>52</v>
      </c>
      <c r="E48" s="20">
        <v>40</v>
      </c>
      <c r="F48" s="20">
        <v>50</v>
      </c>
      <c r="H48" t="s">
        <v>79</v>
      </c>
      <c r="I48" t="s">
        <v>77</v>
      </c>
      <c r="M48" s="31">
        <v>38924</v>
      </c>
    </row>
    <row r="49" spans="1:13" s="2" customFormat="1" x14ac:dyDescent="0.25">
      <c r="A49" s="6">
        <v>2026</v>
      </c>
      <c r="B49" s="2" t="s">
        <v>8</v>
      </c>
      <c r="C49" s="2" t="s">
        <v>32</v>
      </c>
      <c r="D49" s="8" t="s">
        <v>52</v>
      </c>
      <c r="E49" s="20">
        <v>40</v>
      </c>
      <c r="F49" s="20">
        <v>55</v>
      </c>
      <c r="H49" t="s">
        <v>79</v>
      </c>
      <c r="I49" t="s">
        <v>77</v>
      </c>
      <c r="M49" s="31">
        <v>81916</v>
      </c>
    </row>
    <row r="50" spans="1:13" s="2" customFormat="1" x14ac:dyDescent="0.25">
      <c r="A50" s="6">
        <v>2026</v>
      </c>
      <c r="B50" s="2" t="s">
        <v>8</v>
      </c>
      <c r="C50" s="2" t="s">
        <v>32</v>
      </c>
      <c r="D50" s="8" t="s">
        <v>52</v>
      </c>
      <c r="E50" s="20">
        <v>44</v>
      </c>
      <c r="F50" s="20">
        <v>55</v>
      </c>
      <c r="G50" s="2" t="s">
        <v>39</v>
      </c>
      <c r="M50" s="31">
        <v>200</v>
      </c>
    </row>
    <row r="51" spans="1:13" s="2" customFormat="1" ht="15.75" thickBot="1" x14ac:dyDescent="0.3">
      <c r="A51" s="6">
        <v>2026</v>
      </c>
      <c r="B51" s="2" t="s">
        <v>8</v>
      </c>
      <c r="C51" s="2" t="s">
        <v>32</v>
      </c>
      <c r="D51" s="8" t="s">
        <v>52</v>
      </c>
      <c r="E51" s="2" t="s">
        <v>29</v>
      </c>
      <c r="F51" s="20">
        <v>50</v>
      </c>
      <c r="G51" s="2" t="s">
        <v>39</v>
      </c>
      <c r="J51" s="2" t="s">
        <v>12</v>
      </c>
      <c r="M51" s="31">
        <v>200</v>
      </c>
    </row>
    <row r="52" spans="1:13" s="14" customFormat="1" ht="15.75" thickBot="1" x14ac:dyDescent="0.3">
      <c r="A52" s="22">
        <v>2026</v>
      </c>
      <c r="B52" s="12" t="s">
        <v>8</v>
      </c>
      <c r="C52" s="12" t="s">
        <v>41</v>
      </c>
      <c r="D52" s="13" t="s">
        <v>52</v>
      </c>
      <c r="E52" s="12"/>
      <c r="F52" s="12"/>
      <c r="G52" s="12"/>
      <c r="H52" s="12"/>
      <c r="I52" s="12"/>
      <c r="J52" s="12"/>
      <c r="K52" s="12"/>
      <c r="L52" s="12"/>
      <c r="M52" s="32">
        <f>SUM(M46:M51)</f>
        <v>432130</v>
      </c>
    </row>
    <row r="53" spans="1:13" s="16" customFormat="1" ht="15.75" thickBot="1" x14ac:dyDescent="0.3">
      <c r="A53" s="23">
        <v>2026</v>
      </c>
      <c r="B53" s="15" t="s">
        <v>42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33">
        <f>M27+M38+M45+M52</f>
        <v>6313234</v>
      </c>
    </row>
    <row r="54" spans="1:13" s="2" customFormat="1" x14ac:dyDescent="0.25">
      <c r="A54" s="6">
        <v>2026</v>
      </c>
      <c r="B54" t="s">
        <v>74</v>
      </c>
      <c r="C54" s="2" t="s">
        <v>75</v>
      </c>
      <c r="D54" t="s">
        <v>71</v>
      </c>
      <c r="E54" s="2" t="s">
        <v>29</v>
      </c>
      <c r="F54" s="20">
        <v>60</v>
      </c>
      <c r="G54" s="2" t="s">
        <v>44</v>
      </c>
      <c r="J54" s="2" t="s">
        <v>12</v>
      </c>
      <c r="K54" s="2" t="s">
        <v>12</v>
      </c>
      <c r="M54" s="28">
        <v>2000</v>
      </c>
    </row>
    <row r="55" spans="1:13" s="2" customFormat="1" x14ac:dyDescent="0.25">
      <c r="A55" s="6">
        <v>2026</v>
      </c>
      <c r="B55" t="s">
        <v>74</v>
      </c>
      <c r="C55" s="2" t="s">
        <v>75</v>
      </c>
      <c r="D55" t="s">
        <v>71</v>
      </c>
      <c r="E55" s="20">
        <v>40</v>
      </c>
      <c r="F55" s="20">
        <v>60</v>
      </c>
      <c r="G55" s="2" t="s">
        <v>44</v>
      </c>
      <c r="H55" t="s">
        <v>79</v>
      </c>
      <c r="I55" t="s">
        <v>77</v>
      </c>
      <c r="M55" s="28">
        <v>98300</v>
      </c>
    </row>
    <row r="56" spans="1:13" s="2" customFormat="1" x14ac:dyDescent="0.25">
      <c r="A56" s="6">
        <v>2026</v>
      </c>
      <c r="B56" s="2" t="s">
        <v>74</v>
      </c>
      <c r="C56" s="2" t="s">
        <v>75</v>
      </c>
      <c r="D56" t="s">
        <v>71</v>
      </c>
      <c r="E56" s="9" t="s">
        <v>33</v>
      </c>
      <c r="F56" s="20">
        <v>60</v>
      </c>
      <c r="G56" s="2" t="s">
        <v>44</v>
      </c>
      <c r="M56" s="28">
        <v>35900</v>
      </c>
    </row>
    <row r="57" spans="1:13" s="2" customFormat="1" ht="39" thickBot="1" x14ac:dyDescent="0.3">
      <c r="A57" s="6">
        <v>2026</v>
      </c>
      <c r="B57" s="2" t="s">
        <v>74</v>
      </c>
      <c r="C57" s="2" t="s">
        <v>75</v>
      </c>
      <c r="D57" s="2" t="s">
        <v>71</v>
      </c>
      <c r="E57" s="9" t="s">
        <v>33</v>
      </c>
      <c r="F57" s="20">
        <v>60</v>
      </c>
      <c r="G57" s="2" t="s">
        <v>44</v>
      </c>
      <c r="J57" s="11" t="s">
        <v>45</v>
      </c>
      <c r="K57" s="1" t="s">
        <v>46</v>
      </c>
      <c r="M57" s="31">
        <v>16780</v>
      </c>
    </row>
    <row r="58" spans="1:13" s="16" customFormat="1" ht="15.75" thickBot="1" x14ac:dyDescent="0.3">
      <c r="A58" s="23">
        <v>2026</v>
      </c>
      <c r="B58" s="15" t="s">
        <v>80</v>
      </c>
      <c r="C58" s="15"/>
      <c r="D58" s="15"/>
      <c r="E58" s="15"/>
      <c r="F58" s="15"/>
      <c r="G58" s="15"/>
      <c r="H58" s="15"/>
      <c r="I58" s="15"/>
      <c r="J58" s="17"/>
      <c r="K58" s="18"/>
      <c r="L58" s="15"/>
      <c r="M58" s="33">
        <f>SUM(M54:M57)</f>
        <v>152980</v>
      </c>
    </row>
    <row r="59" spans="1:13" s="16" customFormat="1" ht="15.75" thickBot="1" x14ac:dyDescent="0.3">
      <c r="A59" s="23">
        <v>2026</v>
      </c>
      <c r="B59" s="15" t="s">
        <v>47</v>
      </c>
      <c r="C59" s="15"/>
      <c r="D59" s="15"/>
      <c r="E59" s="15"/>
      <c r="F59" s="15"/>
      <c r="G59" s="15"/>
      <c r="H59" s="15"/>
      <c r="I59" s="15"/>
      <c r="J59" s="17"/>
      <c r="K59" s="18"/>
      <c r="L59" s="15"/>
      <c r="M59" s="33">
        <f>M53+M58</f>
        <v>6466214</v>
      </c>
    </row>
    <row r="60" spans="1:13" x14ac:dyDescent="0.25">
      <c r="M60" s="25"/>
    </row>
  </sheetData>
  <autoFilter ref="A2:O60" xr:uid="{00000000-0001-0000-0000-000000000000}"/>
  <phoneticPr fontId="7" type="noConversion"/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E5:F19 E27:F29 E57 E45:F47 F52:F53 E21:F22 E26 F38:F39 E56 E52:E53 E51 E54 E38:E40 E34:E35 E32:E33 E36:E37 E43" numberStoredAsText="1"/>
    <ignoredError sqref="M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Liina Rullingo - ERK</cp:lastModifiedBy>
  <dcterms:created xsi:type="dcterms:W3CDTF">2020-03-05T14:28:13Z</dcterms:created>
  <dcterms:modified xsi:type="dcterms:W3CDTF">2026-01-26T14:59:20Z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2026-01-23T13:49:27Z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d9ed2109-a46c-45f2-b5be-edd4ce8345a3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